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b3hewinls\Desktop\"/>
    </mc:Choice>
  </mc:AlternateContent>
  <bookViews>
    <workbookView xWindow="120" yWindow="465" windowWidth="19035" windowHeight="1182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  <c r="AE4" i="1"/>
  <c r="AE5" i="1"/>
  <c r="AE6" i="1"/>
  <c r="AE7" i="1"/>
  <c r="AE8" i="1"/>
  <c r="AE11" i="1"/>
  <c r="AE12" i="1"/>
</calcChain>
</file>

<file path=xl/sharedStrings.xml><?xml version="1.0" encoding="utf-8"?>
<sst xmlns="http://schemas.openxmlformats.org/spreadsheetml/2006/main" count="74" uniqueCount="61">
  <si>
    <t>Participant</t>
  </si>
  <si>
    <t>Age</t>
  </si>
  <si>
    <t>Offender (Y/N)</t>
  </si>
  <si>
    <t>Emotion evaluation</t>
  </si>
  <si>
    <t>Positive Emotion</t>
  </si>
  <si>
    <t>Negative Emotion</t>
  </si>
  <si>
    <t>Happy</t>
  </si>
  <si>
    <t>Suprised</t>
  </si>
  <si>
    <t>Neutral</t>
  </si>
  <si>
    <t>Sad</t>
  </si>
  <si>
    <t>Angry</t>
  </si>
  <si>
    <t>Anxious</t>
  </si>
  <si>
    <t>Revolted</t>
  </si>
  <si>
    <t>Social Inference Minimal</t>
  </si>
  <si>
    <t>SIM (Sincere)</t>
  </si>
  <si>
    <t>SIM(Simple Sarcasm)</t>
  </si>
  <si>
    <t>SIM(Paradoxical Sarcasm)</t>
  </si>
  <si>
    <t>Do</t>
  </si>
  <si>
    <t>Say</t>
  </si>
  <si>
    <t>Think</t>
  </si>
  <si>
    <t>Feel</t>
  </si>
  <si>
    <t>Social Inference Enriched</t>
  </si>
  <si>
    <t>Lie</t>
  </si>
  <si>
    <t>Sarcasm</t>
  </si>
  <si>
    <t>Visual Cue</t>
  </si>
  <si>
    <t>Text Cue</t>
  </si>
  <si>
    <t>Total SPSI</t>
  </si>
  <si>
    <t>Raw PPO</t>
  </si>
  <si>
    <t>Raw NPO</t>
  </si>
  <si>
    <t>Raw RPS</t>
  </si>
  <si>
    <t>Raw ICS</t>
  </si>
  <si>
    <t>Raw AS</t>
  </si>
  <si>
    <t>Adj PPO</t>
  </si>
  <si>
    <t>Adj NPO</t>
  </si>
  <si>
    <t>Adj RPS</t>
  </si>
  <si>
    <t>Adj ICS</t>
  </si>
  <si>
    <t>Adj AS</t>
  </si>
  <si>
    <t>Adj Total</t>
  </si>
  <si>
    <t>Full Scale</t>
  </si>
  <si>
    <t>Verbal Comp</t>
  </si>
  <si>
    <t xml:space="preserve">Perceptual </t>
  </si>
  <si>
    <t>Working Memory</t>
  </si>
  <si>
    <t>Processing Speed</t>
  </si>
  <si>
    <t>Mispercieved anxiety as anger</t>
  </si>
  <si>
    <t xml:space="preserve">as surprise </t>
  </si>
  <si>
    <t>as revolted</t>
  </si>
  <si>
    <t xml:space="preserve">as sadness </t>
  </si>
  <si>
    <t>neutral</t>
  </si>
  <si>
    <t>Offender1</t>
  </si>
  <si>
    <t>Y</t>
  </si>
  <si>
    <t>Offender3</t>
  </si>
  <si>
    <t>Offender4</t>
  </si>
  <si>
    <t>Control1</t>
  </si>
  <si>
    <t>N</t>
  </si>
  <si>
    <t>Control2</t>
  </si>
  <si>
    <t>Control3</t>
  </si>
  <si>
    <t>Control4</t>
  </si>
  <si>
    <t>Control5</t>
  </si>
  <si>
    <t>Offender2</t>
  </si>
  <si>
    <t>Offender5</t>
  </si>
  <si>
    <t>Offender6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</si>
</sst>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tabSelected="1" workbookViewId="0"/>
  </sheetViews>
  <sheetFormatPr defaultColWidth="8.6640625" defaultRowHeight="15" x14ac:dyDescent="0.2"/>
  <cols>
    <col min="43" max="43" width="7.88671875" customWidth="1"/>
  </cols>
  <sheetData>
    <row r="1" spans="1:52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2" t="s">
        <v>37</v>
      </c>
      <c r="AQ1" s="3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</row>
    <row r="2" spans="1:52" ht="15.75" x14ac:dyDescent="0.25">
      <c r="A2" s="1" t="s">
        <v>48</v>
      </c>
      <c r="B2" s="1">
        <v>45</v>
      </c>
      <c r="C2" s="1" t="s">
        <v>49</v>
      </c>
      <c r="D2" s="1">
        <v>12</v>
      </c>
      <c r="E2" s="1">
        <v>6</v>
      </c>
      <c r="F2" s="1">
        <v>6</v>
      </c>
      <c r="G2" s="1">
        <v>2</v>
      </c>
      <c r="H2" s="1">
        <v>2</v>
      </c>
      <c r="I2" s="1">
        <v>2</v>
      </c>
      <c r="J2" s="1">
        <v>3</v>
      </c>
      <c r="K2" s="1">
        <v>0</v>
      </c>
      <c r="L2" s="1">
        <v>2</v>
      </c>
      <c r="M2" s="1">
        <v>1</v>
      </c>
      <c r="N2" s="1">
        <v>28</v>
      </c>
      <c r="O2" s="1">
        <v>14</v>
      </c>
      <c r="P2" s="1">
        <v>3</v>
      </c>
      <c r="Q2" s="1">
        <v>11</v>
      </c>
      <c r="R2" s="1">
        <v>7</v>
      </c>
      <c r="S2" s="1">
        <v>7</v>
      </c>
      <c r="T2" s="1">
        <v>8</v>
      </c>
      <c r="U2" s="1">
        <v>6</v>
      </c>
      <c r="V2" s="1">
        <v>27</v>
      </c>
      <c r="W2" s="1">
        <v>17</v>
      </c>
      <c r="X2" s="1">
        <v>10</v>
      </c>
      <c r="Y2" s="1">
        <v>9</v>
      </c>
      <c r="Z2" s="1">
        <v>9</v>
      </c>
      <c r="AA2" s="1">
        <v>2</v>
      </c>
      <c r="AB2" s="1">
        <v>7</v>
      </c>
      <c r="AC2" s="1">
        <v>15</v>
      </c>
      <c r="AD2" s="1">
        <v>12</v>
      </c>
      <c r="AE2" s="2">
        <v>9</v>
      </c>
      <c r="AF2" s="2">
        <v>5</v>
      </c>
      <c r="AG2" s="2">
        <v>13</v>
      </c>
      <c r="AH2" s="2">
        <v>20</v>
      </c>
      <c r="AI2" s="2">
        <v>16</v>
      </c>
      <c r="AJ2" s="2">
        <v>11</v>
      </c>
      <c r="AK2" s="2">
        <v>67</v>
      </c>
      <c r="AL2" s="2">
        <v>133</v>
      </c>
      <c r="AM2" s="2">
        <v>127</v>
      </c>
      <c r="AN2" s="2">
        <v>145</v>
      </c>
      <c r="AO2" s="2">
        <v>123</v>
      </c>
      <c r="AP2" s="2">
        <v>75</v>
      </c>
      <c r="AQ2" s="3">
        <v>55</v>
      </c>
      <c r="AR2" s="2">
        <v>58</v>
      </c>
      <c r="AS2" s="2">
        <v>65</v>
      </c>
      <c r="AT2" s="2">
        <v>55</v>
      </c>
      <c r="AU2" s="2">
        <v>65</v>
      </c>
      <c r="AV2" s="2">
        <v>0</v>
      </c>
      <c r="AW2" s="2">
        <v>1</v>
      </c>
      <c r="AX2" s="2">
        <v>0</v>
      </c>
      <c r="AY2" s="2">
        <v>0</v>
      </c>
      <c r="AZ2">
        <v>1</v>
      </c>
    </row>
    <row r="3" spans="1:52" ht="15.75" x14ac:dyDescent="0.25">
      <c r="A3" s="5" t="s">
        <v>58</v>
      </c>
      <c r="B3" s="3">
        <v>35</v>
      </c>
      <c r="C3" s="3" t="s">
        <v>49</v>
      </c>
      <c r="D3" s="3">
        <v>20</v>
      </c>
      <c r="E3" s="3">
        <v>8</v>
      </c>
      <c r="F3" s="3">
        <v>12</v>
      </c>
      <c r="G3" s="3">
        <v>4</v>
      </c>
      <c r="H3" s="3">
        <v>3</v>
      </c>
      <c r="I3" s="3">
        <v>1</v>
      </c>
      <c r="J3" s="3">
        <v>4</v>
      </c>
      <c r="K3" s="3">
        <v>3</v>
      </c>
      <c r="L3" s="3">
        <v>3</v>
      </c>
      <c r="M3" s="3">
        <v>2</v>
      </c>
      <c r="N3" s="3">
        <v>38</v>
      </c>
      <c r="O3" s="3">
        <v>10</v>
      </c>
      <c r="P3" s="3">
        <v>15</v>
      </c>
      <c r="Q3" s="3">
        <v>13</v>
      </c>
      <c r="R3" s="3">
        <v>10</v>
      </c>
      <c r="S3" s="3">
        <v>10</v>
      </c>
      <c r="T3" s="3">
        <v>9</v>
      </c>
      <c r="U3" s="3">
        <v>9</v>
      </c>
      <c r="V3" s="3">
        <v>38</v>
      </c>
      <c r="W3" s="3">
        <v>20</v>
      </c>
      <c r="X3" s="3">
        <v>18</v>
      </c>
      <c r="Y3" s="3">
        <v>10</v>
      </c>
      <c r="Z3" s="3">
        <v>8</v>
      </c>
      <c r="AA3" s="3">
        <v>11</v>
      </c>
      <c r="AB3" s="3">
        <v>9</v>
      </c>
      <c r="AC3" s="3">
        <v>22</v>
      </c>
      <c r="AD3" s="3">
        <v>16</v>
      </c>
      <c r="AE3" s="3">
        <f>51/5</f>
        <v>10.199999999999999</v>
      </c>
      <c r="AF3" s="3">
        <v>18</v>
      </c>
      <c r="AG3" s="3">
        <v>15</v>
      </c>
      <c r="AH3" s="3">
        <v>15</v>
      </c>
      <c r="AI3" s="3">
        <v>18</v>
      </c>
      <c r="AJ3" s="3">
        <v>9</v>
      </c>
      <c r="AK3" s="3">
        <v>124</v>
      </c>
      <c r="AL3" s="3">
        <v>122</v>
      </c>
      <c r="AM3" s="3">
        <v>116</v>
      </c>
      <c r="AN3" s="3">
        <v>141</v>
      </c>
      <c r="AO3" s="3">
        <v>106</v>
      </c>
      <c r="AP3" s="3">
        <v>90</v>
      </c>
      <c r="AQ3" s="3">
        <v>55</v>
      </c>
      <c r="AR3" s="4">
        <v>68</v>
      </c>
      <c r="AS3" s="4">
        <v>63</v>
      </c>
      <c r="AT3" s="4">
        <v>59</v>
      </c>
      <c r="AU3" s="4">
        <v>55</v>
      </c>
      <c r="AV3">
        <v>0</v>
      </c>
      <c r="AW3">
        <v>1</v>
      </c>
      <c r="AX3">
        <v>0</v>
      </c>
      <c r="AY3">
        <v>0</v>
      </c>
      <c r="AZ3">
        <v>0</v>
      </c>
    </row>
    <row r="4" spans="1:52" ht="15.75" x14ac:dyDescent="0.25">
      <c r="A4" s="3" t="s">
        <v>50</v>
      </c>
      <c r="B4" s="3">
        <v>23</v>
      </c>
      <c r="C4" s="3" t="s">
        <v>49</v>
      </c>
      <c r="D4" s="3">
        <v>17</v>
      </c>
      <c r="E4" s="3">
        <v>7</v>
      </c>
      <c r="F4" s="3">
        <v>10</v>
      </c>
      <c r="G4" s="3">
        <v>3</v>
      </c>
      <c r="H4" s="3">
        <v>2</v>
      </c>
      <c r="I4" s="3">
        <v>2</v>
      </c>
      <c r="J4" s="3">
        <v>2</v>
      </c>
      <c r="K4" s="3">
        <v>3</v>
      </c>
      <c r="L4" s="3">
        <v>2</v>
      </c>
      <c r="M4" s="3">
        <v>3</v>
      </c>
      <c r="N4" s="3">
        <v>32</v>
      </c>
      <c r="O4" s="3">
        <v>17</v>
      </c>
      <c r="P4" s="3">
        <v>5</v>
      </c>
      <c r="Q4" s="3">
        <v>10</v>
      </c>
      <c r="R4" s="3">
        <v>7</v>
      </c>
      <c r="S4" s="3">
        <v>8</v>
      </c>
      <c r="T4" s="3">
        <v>8</v>
      </c>
      <c r="U4" s="3">
        <v>9</v>
      </c>
      <c r="V4" s="3">
        <v>31</v>
      </c>
      <c r="W4" s="3">
        <v>21</v>
      </c>
      <c r="X4" s="3">
        <v>10</v>
      </c>
      <c r="Y4" s="3">
        <v>9</v>
      </c>
      <c r="Z4" s="3">
        <v>8</v>
      </c>
      <c r="AA4" s="3">
        <v>5</v>
      </c>
      <c r="AB4" s="3">
        <v>9</v>
      </c>
      <c r="AC4" s="3">
        <v>18</v>
      </c>
      <c r="AD4" s="3">
        <v>13</v>
      </c>
      <c r="AE4" s="3">
        <f>47/5</f>
        <v>9.4</v>
      </c>
      <c r="AF4" s="3">
        <v>18</v>
      </c>
      <c r="AG4" s="3">
        <v>16</v>
      </c>
      <c r="AH4" s="3">
        <v>14</v>
      </c>
      <c r="AI4" s="3">
        <v>19</v>
      </c>
      <c r="AJ4" s="3">
        <v>10</v>
      </c>
      <c r="AK4" s="3">
        <v>124</v>
      </c>
      <c r="AL4" s="3">
        <v>125</v>
      </c>
      <c r="AM4" s="3">
        <v>112</v>
      </c>
      <c r="AN4" s="3">
        <v>145</v>
      </c>
      <c r="AO4" s="3">
        <v>110</v>
      </c>
      <c r="AP4" s="3">
        <v>87</v>
      </c>
      <c r="AQ4" s="3">
        <v>64</v>
      </c>
      <c r="AR4" s="4">
        <v>56</v>
      </c>
      <c r="AS4" s="4">
        <v>79</v>
      </c>
      <c r="AT4" s="4">
        <v>74</v>
      </c>
      <c r="AU4" s="4">
        <v>68</v>
      </c>
      <c r="AV4" s="4">
        <v>1</v>
      </c>
      <c r="AW4" s="4">
        <v>0</v>
      </c>
      <c r="AX4" s="4">
        <v>0</v>
      </c>
      <c r="AY4">
        <v>1</v>
      </c>
      <c r="AZ4" s="4">
        <v>0</v>
      </c>
    </row>
    <row r="5" spans="1:52" ht="15.75" x14ac:dyDescent="0.25">
      <c r="A5" s="3" t="s">
        <v>51</v>
      </c>
      <c r="B5" s="3">
        <v>22</v>
      </c>
      <c r="C5" s="3" t="s">
        <v>49</v>
      </c>
      <c r="D5" s="3">
        <v>17</v>
      </c>
      <c r="E5" s="3">
        <v>9</v>
      </c>
      <c r="F5" s="3">
        <v>8</v>
      </c>
      <c r="G5" s="3">
        <v>4</v>
      </c>
      <c r="H5" s="3">
        <v>4</v>
      </c>
      <c r="I5" s="3">
        <v>1</v>
      </c>
      <c r="J5" s="3">
        <v>2</v>
      </c>
      <c r="K5" s="3">
        <v>4</v>
      </c>
      <c r="L5" s="3">
        <v>1</v>
      </c>
      <c r="M5" s="3">
        <v>1</v>
      </c>
      <c r="N5" s="3">
        <v>42</v>
      </c>
      <c r="O5" s="3">
        <v>18</v>
      </c>
      <c r="P5" s="3">
        <v>13</v>
      </c>
      <c r="Q5" s="3">
        <v>11</v>
      </c>
      <c r="R5" s="3">
        <v>11</v>
      </c>
      <c r="S5" s="3">
        <v>10</v>
      </c>
      <c r="T5" s="3">
        <v>10</v>
      </c>
      <c r="U5" s="3">
        <v>11</v>
      </c>
      <c r="V5" s="3">
        <v>49</v>
      </c>
      <c r="W5" s="3">
        <v>27</v>
      </c>
      <c r="X5" s="3">
        <v>22</v>
      </c>
      <c r="Y5" s="3">
        <v>13</v>
      </c>
      <c r="Z5" s="3">
        <v>12</v>
      </c>
      <c r="AA5" s="3">
        <v>12</v>
      </c>
      <c r="AB5" s="3">
        <v>12</v>
      </c>
      <c r="AC5" s="3">
        <v>23</v>
      </c>
      <c r="AD5" s="3">
        <v>26</v>
      </c>
      <c r="AE5" s="3">
        <f>67/5</f>
        <v>13.4</v>
      </c>
      <c r="AF5" s="3">
        <v>12</v>
      </c>
      <c r="AG5" s="3">
        <v>6</v>
      </c>
      <c r="AH5" s="3">
        <v>13</v>
      </c>
      <c r="AI5" s="3">
        <v>8</v>
      </c>
      <c r="AJ5" s="3">
        <v>4</v>
      </c>
      <c r="AK5" s="3">
        <v>100</v>
      </c>
      <c r="AL5" s="3">
        <v>93</v>
      </c>
      <c r="AM5" s="3">
        <v>108</v>
      </c>
      <c r="AN5" s="3">
        <v>103</v>
      </c>
      <c r="AO5" s="3">
        <v>91</v>
      </c>
      <c r="AP5" s="3">
        <v>107</v>
      </c>
      <c r="AQ5" s="3">
        <v>61</v>
      </c>
      <c r="AR5" s="4">
        <v>56</v>
      </c>
      <c r="AS5" s="4">
        <v>79</v>
      </c>
      <c r="AT5" s="4">
        <v>74</v>
      </c>
      <c r="AU5" s="4">
        <v>68</v>
      </c>
      <c r="AV5" s="4">
        <v>0</v>
      </c>
      <c r="AW5" s="4">
        <v>2</v>
      </c>
      <c r="AX5" s="4">
        <v>0</v>
      </c>
      <c r="AY5" s="4">
        <v>0</v>
      </c>
      <c r="AZ5">
        <v>0</v>
      </c>
    </row>
    <row r="6" spans="1:52" ht="15.75" x14ac:dyDescent="0.25">
      <c r="A6" s="5" t="s">
        <v>59</v>
      </c>
      <c r="B6" s="3">
        <v>37</v>
      </c>
      <c r="C6" s="3" t="s">
        <v>49</v>
      </c>
      <c r="D6" s="3">
        <v>15</v>
      </c>
      <c r="E6" s="3">
        <v>6</v>
      </c>
      <c r="F6" s="3">
        <v>9</v>
      </c>
      <c r="G6" s="3">
        <v>2</v>
      </c>
      <c r="H6" s="3">
        <v>2</v>
      </c>
      <c r="I6" s="3">
        <v>2</v>
      </c>
      <c r="J6" s="3">
        <v>4</v>
      </c>
      <c r="K6" s="3">
        <v>3</v>
      </c>
      <c r="L6" s="3">
        <v>1</v>
      </c>
      <c r="M6" s="3">
        <v>1</v>
      </c>
      <c r="N6" s="3">
        <v>46</v>
      </c>
      <c r="O6" s="3">
        <v>18</v>
      </c>
      <c r="P6" s="3">
        <v>17</v>
      </c>
      <c r="Q6" s="3">
        <v>13</v>
      </c>
      <c r="R6" s="3">
        <v>11</v>
      </c>
      <c r="S6" s="3">
        <v>12</v>
      </c>
      <c r="T6" s="3">
        <v>12</v>
      </c>
      <c r="U6" s="3">
        <v>11</v>
      </c>
      <c r="V6" s="3">
        <v>47</v>
      </c>
      <c r="W6" s="3">
        <v>27</v>
      </c>
      <c r="X6" s="3">
        <v>20</v>
      </c>
      <c r="Y6" s="3">
        <v>10</v>
      </c>
      <c r="Z6" s="3">
        <v>11</v>
      </c>
      <c r="AA6" s="3">
        <v>12</v>
      </c>
      <c r="AB6" s="3">
        <v>14</v>
      </c>
      <c r="AC6" s="3">
        <v>23</v>
      </c>
      <c r="AD6" s="3">
        <v>24</v>
      </c>
      <c r="AE6" s="3">
        <f>43/5</f>
        <v>8.6</v>
      </c>
      <c r="AF6" s="3">
        <v>8</v>
      </c>
      <c r="AG6" s="3">
        <v>16</v>
      </c>
      <c r="AH6" s="3">
        <v>11</v>
      </c>
      <c r="AI6" s="3">
        <v>8</v>
      </c>
      <c r="AJ6" s="3">
        <v>12</v>
      </c>
      <c r="AK6" s="3">
        <v>85</v>
      </c>
      <c r="AL6" s="3">
        <v>125</v>
      </c>
      <c r="AM6" s="3">
        <v>100</v>
      </c>
      <c r="AN6" s="3">
        <v>103</v>
      </c>
      <c r="AO6" s="3">
        <v>116</v>
      </c>
      <c r="AP6" s="3">
        <v>83</v>
      </c>
      <c r="AQ6" s="3">
        <v>63</v>
      </c>
      <c r="AR6" s="4">
        <v>72</v>
      </c>
      <c r="AS6" s="4">
        <v>69</v>
      </c>
      <c r="AT6" s="4">
        <v>66</v>
      </c>
      <c r="AU6" s="4">
        <v>65</v>
      </c>
      <c r="AV6" s="4">
        <v>0</v>
      </c>
      <c r="AW6" s="4">
        <v>3</v>
      </c>
      <c r="AX6" s="4">
        <v>0</v>
      </c>
      <c r="AY6" s="4">
        <v>0</v>
      </c>
      <c r="AZ6" s="4">
        <v>0</v>
      </c>
    </row>
    <row r="7" spans="1:52" ht="15.75" x14ac:dyDescent="0.25">
      <c r="A7" s="5" t="s">
        <v>60</v>
      </c>
      <c r="B7" s="3">
        <v>39</v>
      </c>
      <c r="C7" s="3" t="s">
        <v>49</v>
      </c>
      <c r="D7" s="3">
        <v>12</v>
      </c>
      <c r="E7" s="3">
        <v>7</v>
      </c>
      <c r="F7" s="3">
        <v>5</v>
      </c>
      <c r="G7" s="3">
        <v>4</v>
      </c>
      <c r="H7" s="3">
        <v>1</v>
      </c>
      <c r="I7" s="3">
        <v>2</v>
      </c>
      <c r="J7" s="3">
        <v>1</v>
      </c>
      <c r="K7" s="3">
        <v>4</v>
      </c>
      <c r="L7" s="3">
        <v>0</v>
      </c>
      <c r="M7" s="3">
        <v>0</v>
      </c>
      <c r="N7" s="3">
        <v>28</v>
      </c>
      <c r="O7" s="3">
        <v>12</v>
      </c>
      <c r="P7" s="3">
        <v>9</v>
      </c>
      <c r="Q7" s="3">
        <v>7</v>
      </c>
      <c r="R7" s="3">
        <v>9</v>
      </c>
      <c r="S7" s="3">
        <v>8</v>
      </c>
      <c r="T7" s="3">
        <v>5</v>
      </c>
      <c r="U7" s="3">
        <v>6</v>
      </c>
      <c r="V7" s="3">
        <v>32</v>
      </c>
      <c r="W7" s="3">
        <v>15</v>
      </c>
      <c r="X7" s="3">
        <v>17</v>
      </c>
      <c r="Y7" s="3">
        <v>8</v>
      </c>
      <c r="Z7" s="3">
        <v>5</v>
      </c>
      <c r="AA7" s="3">
        <v>10</v>
      </c>
      <c r="AB7" s="3">
        <v>9</v>
      </c>
      <c r="AC7" s="3">
        <v>14</v>
      </c>
      <c r="AD7" s="3">
        <v>18</v>
      </c>
      <c r="AE7" s="3">
        <f>54/5</f>
        <v>10.8</v>
      </c>
      <c r="AF7" s="3">
        <v>9</v>
      </c>
      <c r="AG7" s="3">
        <v>11</v>
      </c>
      <c r="AH7" s="3">
        <v>12</v>
      </c>
      <c r="AI7" s="3">
        <v>4</v>
      </c>
      <c r="AJ7" s="3">
        <v>7</v>
      </c>
      <c r="AK7" s="3">
        <v>89</v>
      </c>
      <c r="AL7" s="3">
        <v>109</v>
      </c>
      <c r="AM7" s="3">
        <v>104</v>
      </c>
      <c r="AN7" s="3">
        <v>88</v>
      </c>
      <c r="AO7" s="3">
        <v>100</v>
      </c>
      <c r="AP7" s="3">
        <v>98</v>
      </c>
      <c r="AQ7" s="3">
        <v>61</v>
      </c>
      <c r="AR7" s="4">
        <v>63</v>
      </c>
      <c r="AS7" s="4">
        <v>73</v>
      </c>
      <c r="AT7" s="4">
        <v>66</v>
      </c>
      <c r="AU7" s="4">
        <v>62</v>
      </c>
      <c r="AV7" s="4">
        <v>0</v>
      </c>
      <c r="AW7">
        <v>2</v>
      </c>
      <c r="AX7" s="4">
        <v>0</v>
      </c>
      <c r="AY7">
        <v>1</v>
      </c>
      <c r="AZ7">
        <v>1</v>
      </c>
    </row>
    <row r="8" spans="1:52" ht="15.75" x14ac:dyDescent="0.25">
      <c r="A8" s="3" t="s">
        <v>52</v>
      </c>
      <c r="B8" s="3">
        <v>33</v>
      </c>
      <c r="C8" s="3" t="s">
        <v>53</v>
      </c>
      <c r="D8" s="3">
        <v>22</v>
      </c>
      <c r="E8" s="3">
        <v>9</v>
      </c>
      <c r="F8" s="3">
        <v>13</v>
      </c>
      <c r="G8" s="3">
        <v>4</v>
      </c>
      <c r="H8" s="3">
        <v>2</v>
      </c>
      <c r="I8" s="3">
        <v>3</v>
      </c>
      <c r="J8" s="3">
        <v>4</v>
      </c>
      <c r="K8" s="3">
        <v>4</v>
      </c>
      <c r="L8" s="3">
        <v>3</v>
      </c>
      <c r="M8" s="3">
        <v>2</v>
      </c>
      <c r="N8" s="3">
        <v>41</v>
      </c>
      <c r="O8" s="3">
        <v>16</v>
      </c>
      <c r="P8" s="3">
        <v>12</v>
      </c>
      <c r="Q8" s="3">
        <v>13</v>
      </c>
      <c r="R8" s="3">
        <v>8</v>
      </c>
      <c r="S8" s="3">
        <v>11</v>
      </c>
      <c r="T8" s="3">
        <v>11</v>
      </c>
      <c r="U8" s="3">
        <v>11</v>
      </c>
      <c r="V8" s="3">
        <v>37</v>
      </c>
      <c r="W8" s="3">
        <v>14</v>
      </c>
      <c r="X8" s="3">
        <v>23</v>
      </c>
      <c r="Y8" s="3">
        <v>10</v>
      </c>
      <c r="Z8" s="3">
        <v>8</v>
      </c>
      <c r="AA8" s="3">
        <v>11</v>
      </c>
      <c r="AB8" s="3">
        <v>8</v>
      </c>
      <c r="AC8" s="3">
        <v>18</v>
      </c>
      <c r="AD8" s="3">
        <v>19</v>
      </c>
      <c r="AE8" s="3">
        <f>21/5</f>
        <v>4.2</v>
      </c>
      <c r="AF8" s="3">
        <v>10</v>
      </c>
      <c r="AG8" s="3">
        <v>20</v>
      </c>
      <c r="AH8" s="3">
        <v>13</v>
      </c>
      <c r="AI8" s="3">
        <v>12</v>
      </c>
      <c r="AJ8" s="3">
        <v>20</v>
      </c>
      <c r="AK8" s="3">
        <v>93</v>
      </c>
      <c r="AL8" s="3">
        <v>138</v>
      </c>
      <c r="AM8" s="3">
        <v>108</v>
      </c>
      <c r="AN8" s="3">
        <v>119</v>
      </c>
      <c r="AO8" s="3">
        <v>141</v>
      </c>
      <c r="AP8" s="3">
        <v>60</v>
      </c>
      <c r="AQ8" s="3">
        <v>63</v>
      </c>
      <c r="AR8" s="4">
        <v>68</v>
      </c>
      <c r="AS8" s="4">
        <v>71</v>
      </c>
      <c r="AT8" s="4">
        <v>63</v>
      </c>
      <c r="AU8" s="4">
        <v>71</v>
      </c>
      <c r="AV8" s="4">
        <v>0</v>
      </c>
      <c r="AW8" s="4">
        <v>0</v>
      </c>
      <c r="AX8" s="4">
        <v>1</v>
      </c>
      <c r="AY8" s="4">
        <v>0</v>
      </c>
      <c r="AZ8" s="4">
        <v>0</v>
      </c>
    </row>
    <row r="9" spans="1:52" ht="15.75" x14ac:dyDescent="0.25">
      <c r="A9" s="4" t="s">
        <v>54</v>
      </c>
      <c r="B9" s="4">
        <v>33</v>
      </c>
      <c r="C9" s="4" t="s">
        <v>53</v>
      </c>
      <c r="D9" s="4">
        <v>16</v>
      </c>
      <c r="E9" s="4">
        <v>9</v>
      </c>
      <c r="F9" s="4">
        <v>7</v>
      </c>
      <c r="G9" s="4">
        <v>3</v>
      </c>
      <c r="H9" s="4">
        <v>3</v>
      </c>
      <c r="I9" s="4">
        <v>3</v>
      </c>
      <c r="J9" s="4">
        <v>2</v>
      </c>
      <c r="K9" s="4">
        <v>1</v>
      </c>
      <c r="L9" s="4">
        <v>4</v>
      </c>
      <c r="M9" s="4">
        <v>0</v>
      </c>
      <c r="N9" s="4">
        <v>44</v>
      </c>
      <c r="O9" s="4">
        <v>18</v>
      </c>
      <c r="P9" s="4">
        <v>14</v>
      </c>
      <c r="Q9" s="4">
        <v>12</v>
      </c>
      <c r="R9" s="4">
        <v>10</v>
      </c>
      <c r="S9" s="4">
        <v>8</v>
      </c>
      <c r="T9" s="4">
        <v>13</v>
      </c>
      <c r="U9" s="4">
        <v>13</v>
      </c>
      <c r="V9" s="4">
        <v>43</v>
      </c>
      <c r="W9" s="4">
        <v>27</v>
      </c>
      <c r="X9" s="4">
        <v>16</v>
      </c>
      <c r="Y9" s="4">
        <v>10</v>
      </c>
      <c r="Z9" s="4">
        <v>10</v>
      </c>
      <c r="AA9" s="4">
        <v>10</v>
      </c>
      <c r="AB9" s="4">
        <v>13</v>
      </c>
      <c r="AC9" s="4">
        <v>22</v>
      </c>
      <c r="AD9" s="4">
        <v>21</v>
      </c>
      <c r="AE9" s="4">
        <v>7</v>
      </c>
      <c r="AF9" s="4">
        <v>8</v>
      </c>
      <c r="AG9" s="4">
        <v>18</v>
      </c>
      <c r="AH9" s="4">
        <v>11</v>
      </c>
      <c r="AI9" s="4">
        <v>12</v>
      </c>
      <c r="AJ9" s="4">
        <v>14</v>
      </c>
      <c r="AK9" s="4">
        <v>85</v>
      </c>
      <c r="AL9" s="4">
        <v>132</v>
      </c>
      <c r="AM9" s="4">
        <v>100</v>
      </c>
      <c r="AN9" s="4">
        <v>119</v>
      </c>
      <c r="AO9" s="4">
        <v>122</v>
      </c>
      <c r="AP9" s="4">
        <v>74</v>
      </c>
      <c r="AQ9" s="4">
        <v>71</v>
      </c>
      <c r="AR9" s="4">
        <v>72</v>
      </c>
      <c r="AS9" s="4">
        <v>88</v>
      </c>
      <c r="AT9" s="4">
        <v>77</v>
      </c>
      <c r="AU9" s="4">
        <v>62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</row>
    <row r="10" spans="1:52" ht="15.75" x14ac:dyDescent="0.25">
      <c r="A10" s="4" t="s">
        <v>55</v>
      </c>
      <c r="B10" s="4">
        <v>54</v>
      </c>
      <c r="C10" s="4" t="s">
        <v>53</v>
      </c>
      <c r="D10" s="4">
        <v>10</v>
      </c>
      <c r="E10" s="4">
        <v>7</v>
      </c>
      <c r="F10" s="4">
        <v>3</v>
      </c>
      <c r="G10" s="4">
        <v>4</v>
      </c>
      <c r="H10" s="4">
        <v>2</v>
      </c>
      <c r="I10" s="4">
        <v>1</v>
      </c>
      <c r="J10" s="4">
        <v>1</v>
      </c>
      <c r="K10" s="4">
        <v>0</v>
      </c>
      <c r="L10" s="4">
        <v>2</v>
      </c>
      <c r="M10" s="4">
        <v>0</v>
      </c>
      <c r="N10" s="4">
        <v>34</v>
      </c>
      <c r="O10" s="4">
        <v>15</v>
      </c>
      <c r="P10" s="4">
        <v>7</v>
      </c>
      <c r="Q10" s="4">
        <v>12</v>
      </c>
      <c r="R10" s="4">
        <v>8</v>
      </c>
      <c r="S10" s="4">
        <v>8</v>
      </c>
      <c r="T10" s="4">
        <v>8</v>
      </c>
      <c r="U10" s="4">
        <v>10</v>
      </c>
      <c r="V10" s="4">
        <v>31</v>
      </c>
      <c r="W10" s="4">
        <v>21</v>
      </c>
      <c r="X10" s="4">
        <v>10</v>
      </c>
      <c r="Y10" s="4">
        <v>6</v>
      </c>
      <c r="Z10" s="4">
        <v>10</v>
      </c>
      <c r="AA10" s="4">
        <v>6</v>
      </c>
      <c r="AB10" s="4">
        <v>9</v>
      </c>
      <c r="AC10" s="4">
        <v>16</v>
      </c>
      <c r="AD10" s="4">
        <v>15</v>
      </c>
      <c r="AE10" s="4">
        <v>10</v>
      </c>
      <c r="AF10" s="4">
        <v>18</v>
      </c>
      <c r="AG10" s="4">
        <v>16</v>
      </c>
      <c r="AH10" s="4">
        <v>16</v>
      </c>
      <c r="AI10" s="4">
        <v>11</v>
      </c>
      <c r="AJ10" s="4">
        <v>17</v>
      </c>
      <c r="AK10" s="4">
        <v>117</v>
      </c>
      <c r="AL10" s="4">
        <v>145</v>
      </c>
      <c r="AM10" s="4">
        <v>114</v>
      </c>
      <c r="AN10" s="4">
        <v>125</v>
      </c>
      <c r="AO10" s="4">
        <v>145</v>
      </c>
      <c r="AP10" s="4">
        <v>80</v>
      </c>
      <c r="AV10" s="4">
        <v>0</v>
      </c>
      <c r="AW10" s="4">
        <v>0</v>
      </c>
      <c r="AX10">
        <v>1</v>
      </c>
      <c r="AY10" s="4">
        <v>0</v>
      </c>
      <c r="AZ10">
        <v>1</v>
      </c>
    </row>
    <row r="11" spans="1:52" ht="15.75" x14ac:dyDescent="0.25">
      <c r="A11" s="4" t="s">
        <v>56</v>
      </c>
      <c r="B11" s="4">
        <v>20</v>
      </c>
      <c r="C11" s="4" t="s">
        <v>53</v>
      </c>
      <c r="D11" s="4">
        <v>14</v>
      </c>
      <c r="E11" s="4">
        <v>6</v>
      </c>
      <c r="F11" s="4">
        <v>8</v>
      </c>
      <c r="G11" s="4">
        <v>2</v>
      </c>
      <c r="H11" s="4">
        <v>4</v>
      </c>
      <c r="I11" s="4">
        <v>0</v>
      </c>
      <c r="J11" s="4">
        <v>2</v>
      </c>
      <c r="K11" s="4">
        <v>2</v>
      </c>
      <c r="L11" s="4">
        <v>4</v>
      </c>
      <c r="M11" s="4">
        <v>0</v>
      </c>
      <c r="N11" s="4">
        <v>38</v>
      </c>
      <c r="O11" s="4">
        <v>13</v>
      </c>
      <c r="P11" s="4">
        <v>15</v>
      </c>
      <c r="Q11" s="4">
        <v>10</v>
      </c>
      <c r="R11" s="4">
        <v>8</v>
      </c>
      <c r="S11" s="4">
        <v>8</v>
      </c>
      <c r="T11" s="4">
        <v>11</v>
      </c>
      <c r="U11" s="4">
        <v>11</v>
      </c>
      <c r="V11" s="4">
        <v>35</v>
      </c>
      <c r="W11" s="4">
        <v>16</v>
      </c>
      <c r="X11" s="4">
        <v>19</v>
      </c>
      <c r="Y11" s="4">
        <v>7</v>
      </c>
      <c r="Z11" s="4">
        <v>9</v>
      </c>
      <c r="AA11" s="4">
        <v>12</v>
      </c>
      <c r="AB11" s="4">
        <v>7</v>
      </c>
      <c r="AC11" s="4">
        <v>17</v>
      </c>
      <c r="AD11" s="4">
        <v>18</v>
      </c>
      <c r="AE11">
        <f>48/5</f>
        <v>9.6</v>
      </c>
      <c r="AF11" s="4">
        <v>8</v>
      </c>
      <c r="AG11" s="4">
        <v>13</v>
      </c>
      <c r="AH11" s="4">
        <v>13</v>
      </c>
      <c r="AI11" s="4">
        <v>11</v>
      </c>
      <c r="AJ11" s="4">
        <v>9</v>
      </c>
      <c r="AK11" s="4">
        <v>85</v>
      </c>
      <c r="AL11" s="4">
        <v>116</v>
      </c>
      <c r="AM11" s="4">
        <v>108</v>
      </c>
      <c r="AN11" s="4">
        <v>115</v>
      </c>
      <c r="AO11" s="4">
        <v>106</v>
      </c>
      <c r="AP11" s="4">
        <v>87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</row>
    <row r="12" spans="1:52" ht="15.75" x14ac:dyDescent="0.25">
      <c r="A12" s="4" t="s">
        <v>57</v>
      </c>
      <c r="B12" s="4">
        <v>26</v>
      </c>
      <c r="C12" s="4" t="s">
        <v>53</v>
      </c>
      <c r="D12" s="4">
        <v>22</v>
      </c>
      <c r="E12" s="4">
        <v>10</v>
      </c>
      <c r="F12" s="4">
        <v>12</v>
      </c>
      <c r="G12" s="4">
        <v>4</v>
      </c>
      <c r="H12" s="4">
        <v>3</v>
      </c>
      <c r="I12" s="4">
        <v>3</v>
      </c>
      <c r="J12" s="4">
        <v>3</v>
      </c>
      <c r="K12" s="4">
        <v>4</v>
      </c>
      <c r="L12" s="4">
        <v>4</v>
      </c>
      <c r="M12" s="4">
        <v>1</v>
      </c>
      <c r="N12" s="4">
        <v>45</v>
      </c>
      <c r="O12" s="4">
        <v>11</v>
      </c>
      <c r="P12" s="4">
        <v>20</v>
      </c>
      <c r="Q12" s="4">
        <v>14</v>
      </c>
      <c r="R12" s="4">
        <v>11</v>
      </c>
      <c r="S12" s="4">
        <v>12</v>
      </c>
      <c r="T12" s="4">
        <v>9</v>
      </c>
      <c r="U12" s="4">
        <v>13</v>
      </c>
      <c r="V12" s="4">
        <v>43</v>
      </c>
      <c r="W12" s="4">
        <v>17</v>
      </c>
      <c r="X12" s="4">
        <v>26</v>
      </c>
      <c r="Y12" s="4">
        <v>11</v>
      </c>
      <c r="Z12" s="4">
        <v>10</v>
      </c>
      <c r="AA12" s="4">
        <v>11</v>
      </c>
      <c r="AB12" s="4">
        <v>11</v>
      </c>
      <c r="AC12" s="4">
        <v>24</v>
      </c>
      <c r="AD12" s="4">
        <v>19</v>
      </c>
      <c r="AE12">
        <f>16/5</f>
        <v>3.2</v>
      </c>
      <c r="AF12">
        <v>8</v>
      </c>
      <c r="AG12" s="4">
        <v>19</v>
      </c>
      <c r="AH12" s="4">
        <v>4</v>
      </c>
      <c r="AI12" s="4">
        <v>17</v>
      </c>
      <c r="AJ12" s="4">
        <v>20</v>
      </c>
      <c r="AK12" s="4">
        <v>85</v>
      </c>
      <c r="AL12" s="4">
        <v>135</v>
      </c>
      <c r="AM12" s="4">
        <v>72</v>
      </c>
      <c r="AN12" s="4">
        <v>138</v>
      </c>
      <c r="AO12" s="4">
        <v>141</v>
      </c>
      <c r="AP12" s="4">
        <v>55</v>
      </c>
      <c r="AQ12">
        <v>72</v>
      </c>
      <c r="AR12">
        <v>76</v>
      </c>
      <c r="AS12">
        <v>75</v>
      </c>
      <c r="AT12">
        <v>69</v>
      </c>
      <c r="AU12">
        <v>86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</row>
    <row r="21" spans="14:36" ht="15.75" x14ac:dyDescent="0.25">
      <c r="N21" s="1"/>
      <c r="O21" s="3"/>
    </row>
    <row r="22" spans="14:36" ht="15.75" x14ac:dyDescent="0.25">
      <c r="N22" s="3"/>
      <c r="O22" s="4"/>
      <c r="AI22" s="2"/>
      <c r="AJ22" s="3"/>
    </row>
    <row r="23" spans="14:36" ht="15.75" x14ac:dyDescent="0.25">
      <c r="N23" s="3"/>
      <c r="O23" s="4"/>
      <c r="AI23" s="3"/>
      <c r="AJ23" s="4"/>
    </row>
    <row r="24" spans="14:36" ht="15.75" x14ac:dyDescent="0.25">
      <c r="N24" s="3"/>
      <c r="O24" s="4"/>
      <c r="AI24" s="3"/>
      <c r="AJ24" s="4"/>
    </row>
    <row r="25" spans="14:36" ht="15.75" x14ac:dyDescent="0.25">
      <c r="N25" s="3"/>
      <c r="O25" s="4"/>
      <c r="AI25" s="3"/>
      <c r="AJ25" s="4"/>
    </row>
    <row r="26" spans="14:36" ht="15.75" x14ac:dyDescent="0.25">
      <c r="N26" s="3"/>
      <c r="AI26" s="3"/>
      <c r="AJ26" s="4"/>
    </row>
    <row r="27" spans="14:36" ht="15.75" x14ac:dyDescent="0.25">
      <c r="AI2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Nottinghamshire Healthcare NHS Trust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NottsHC</dc:creator>
  <cp:keywords/>
  <dc:description/>
  <cp:lastModifiedBy>Temp</cp:lastModifiedBy>
  <cp:revision/>
  <dcterms:created xsi:type="dcterms:W3CDTF">2017-05-02T14:35:28Z</dcterms:created>
  <dcterms:modified xsi:type="dcterms:W3CDTF">2018-02-26T09:49:24Z</dcterms:modified>
  <cp:category/>
  <cp:contentStatus/>
</cp:coreProperties>
</file>